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664"/>
  </bookViews>
  <sheets>
    <sheet name="Приложение 6 " sheetId="10" r:id="rId1"/>
  </sheets>
  <definedNames>
    <definedName name="_xlnm._FilterDatabase" localSheetId="0" hidden="1">'Приложение 6 '!$A$1:$N$9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" i="10" l="1"/>
  <c r="M7" i="10"/>
  <c r="M8" i="10"/>
  <c r="M5" i="10"/>
  <c r="H8" i="10" l="1"/>
  <c r="G8" i="10"/>
  <c r="H7" i="10"/>
  <c r="G7" i="10"/>
  <c r="H6" i="10"/>
  <c r="G6" i="10"/>
  <c r="H5" i="10"/>
  <c r="G5" i="10"/>
  <c r="I5" i="10"/>
  <c r="M9" i="10" l="1"/>
</calcChain>
</file>

<file path=xl/sharedStrings.xml><?xml version="1.0" encoding="utf-8"?>
<sst xmlns="http://schemas.openxmlformats.org/spreadsheetml/2006/main" count="28" uniqueCount="27">
  <si>
    <t>Наименование</t>
  </si>
  <si>
    <t>нейрохир</t>
  </si>
  <si>
    <t>ЦССХ</t>
  </si>
  <si>
    <t>интервенция</t>
  </si>
  <si>
    <t>опер</t>
  </si>
  <si>
    <t>хирургия 2</t>
  </si>
  <si>
    <t>травмв</t>
  </si>
  <si>
    <t>Приложение №6</t>
  </si>
  <si>
    <t>Техническая спецификация</t>
  </si>
  <si>
    <t>Номер лота</t>
  </si>
  <si>
    <t>Ед. изм.</t>
  </si>
  <si>
    <t>Цена за единицу в тенге</t>
  </si>
  <si>
    <t>Количество</t>
  </si>
  <si>
    <t>Общая сумма в тенге</t>
  </si>
  <si>
    <t>ИТОГО:</t>
  </si>
  <si>
    <t>Перечень закупаемых лекарственных средств и/или медицинских изделий, техническая спецификация способом проведения тендера</t>
  </si>
  <si>
    <t>Бинт нестерильный</t>
  </si>
  <si>
    <t>Бинт нестерильный размер 7х14, марлевый бинт применяется для фиксации повязок. Бинты подпрессованы с краев, что предотвращает их размотку при выпадении из руки в момент наложения повязки. Стерильный бинт упакован в специальную двухслойную плёнку, что гарантирует его стерильность в течение пяти лет. Применяется в случае прямого контакта бинта с открытой раневой поверхностью, для фиксации повязок и тампонов из ваты, для остановки кровотечения, при перевязках для предохранения раны от вторичного загрязнения и высушивания. Упакована в полимерную упаковку, которая отличается хорошим внешним видом, не повреждается при транспортировке, пыле- и влагонепроницаема.</t>
  </si>
  <si>
    <t>шт</t>
  </si>
  <si>
    <t>Бумага диаграммная</t>
  </si>
  <si>
    <t>Бумага диаграмная 110 мм х 20 м (реестр №4888)</t>
  </si>
  <si>
    <t>рул.</t>
  </si>
  <si>
    <t>Катетер баллонный акушерский</t>
  </si>
  <si>
    <t>Катетер баллонный акушерский Bakri с быстрой инсталляцией. Назначение: остановка послеродового кровотечения. Может использоваться после вагинальных родов или кесарева сечения.Параметры: диаметр 24 Fr, длина 54 см — 1 шт. Одноходовой краник — 1 шт. Шприц, объемом 60 мл — 1 шт. Двойной обратный клапан — 1 шт. Соединительная трубка, диаметр 14,0 Fr. длина 180 см — 1 шт. Изготовлен из силикона Не содержит латекса Простая и быстрая установка катетера Позволяет быстро произвести тампонаду матки, остановить маточное кровотечение и избежать хирургических методов лечения В комплект входит 60 мл шприц  Катетер-диаметр 24  Fr, длина 54 см. Объем баллона-500 мл.</t>
  </si>
  <si>
    <t xml:space="preserve">шт </t>
  </si>
  <si>
    <t>Спираль внутриматочная</t>
  </si>
  <si>
    <t>Спираль внутриматочная из гибкого полиэтилена с добавлением сульфата бария для обеспечения рентген-контрастности, снабжена проводником, из 99,99 мг чистой меди, что обеспечивает эффективную контрацепцию, площадь медной проволоки 380±23 мм2, Т-образная форма, простая конструкция, индивидуальная стерильная упаковка, размер 32 мм, стерилизована этилен оксидом.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</si>
</sst>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_-* #,##0_-;\-* #,##0_-;_-* &quot;-&quot;??_-;_-@_-"/>
    <numFmt numFmtId="166" formatCode="_-* #,##0.00\ _₸_-;\-* #,##0.00\ _₸_-;_-* &quot;-&quot;??\ _₸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>
      <alignment horizontal="center"/>
    </xf>
    <xf numFmtId="0" fontId="5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1" fillId="0" borderId="0">
      <alignment horizontal="center"/>
    </xf>
    <xf numFmtId="0" fontId="5" fillId="0" borderId="0">
      <alignment horizontal="center"/>
    </xf>
    <xf numFmtId="0" fontId="4" fillId="0" borderId="0"/>
    <xf numFmtId="0" fontId="8" fillId="0" borderId="0"/>
    <xf numFmtId="0" fontId="6" fillId="0" borderId="0"/>
    <xf numFmtId="0" fontId="1" fillId="0" borderId="0"/>
    <xf numFmtId="0" fontId="9" fillId="0" borderId="0"/>
    <xf numFmtId="0" fontId="7" fillId="0" borderId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20">
    <xf numFmtId="0" fontId="0" fillId="0" borderId="0" xfId="0"/>
    <xf numFmtId="0" fontId="10" fillId="0" borderId="0" xfId="0" applyFont="1" applyFill="1" applyAlignment="1">
      <alignment wrapText="1"/>
    </xf>
    <xf numFmtId="0" fontId="13" fillId="0" borderId="0" xfId="0" applyFont="1" applyFill="1" applyAlignment="1">
      <alignment horizontal="right"/>
    </xf>
    <xf numFmtId="0" fontId="13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165" fontId="13" fillId="0" borderId="1" xfId="0" applyNumberFormat="1" applyFont="1" applyFill="1" applyBorder="1" applyAlignment="1">
      <alignment wrapText="1"/>
    </xf>
    <xf numFmtId="0" fontId="13" fillId="0" borderId="0" xfId="0" applyFont="1" applyFill="1" applyAlignment="1"/>
    <xf numFmtId="164" fontId="15" fillId="2" borderId="1" xfId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vertical="top" wrapText="1"/>
    </xf>
    <xf numFmtId="165" fontId="11" fillId="0" borderId="1" xfId="1" applyNumberFormat="1" applyFont="1" applyFill="1" applyBorder="1" applyAlignment="1">
      <alignment horizontal="center" vertical="top" wrapText="1"/>
    </xf>
    <xf numFmtId="165" fontId="11" fillId="0" borderId="1" xfId="1" applyNumberFormat="1" applyFont="1" applyFill="1" applyBorder="1" applyAlignment="1">
      <alignment horizontal="left" vertical="top" wrapText="1"/>
    </xf>
    <xf numFmtId="165" fontId="12" fillId="0" borderId="1" xfId="1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wrapText="1"/>
    </xf>
    <xf numFmtId="0" fontId="14" fillId="0" borderId="1" xfId="0" applyFont="1" applyBorder="1" applyAlignment="1">
      <alignment wrapText="1"/>
    </xf>
  </cellXfs>
  <cellStyles count="27">
    <cellStyle name="Excel Built-in Normal" xfId="8"/>
    <cellStyle name="Normal 2" xfId="9"/>
    <cellStyle name="Normal 5" xfId="10"/>
    <cellStyle name="Normal_Sheet1" xfId="11"/>
    <cellStyle name="Обычный" xfId="0" builtinId="0"/>
    <cellStyle name="Обычный 16" xfId="12"/>
    <cellStyle name="Обычный 2" xfId="4"/>
    <cellStyle name="Обычный 2 2" xfId="6"/>
    <cellStyle name="Обычный 2 2 2" xfId="14"/>
    <cellStyle name="Обычный 2 3" xfId="15"/>
    <cellStyle name="Обычный 2 3 2" xfId="16"/>
    <cellStyle name="Обычный 2 4" xfId="17"/>
    <cellStyle name="Обычный 2 4 3" xfId="2"/>
    <cellStyle name="Обычный 2 4 3 2 2 2" xfId="3"/>
    <cellStyle name="Обычный 2 5" xfId="13"/>
    <cellStyle name="Обычный 3" xfId="5"/>
    <cellStyle name="Обычный 4" xfId="18"/>
    <cellStyle name="Обычный 4 2" xfId="19"/>
    <cellStyle name="Обычный 5" xfId="20"/>
    <cellStyle name="Обычный 6" xfId="21"/>
    <cellStyle name="Обычный 7" xfId="7"/>
    <cellStyle name="Финансовый" xfId="1" builtinId="3"/>
    <cellStyle name="Финансовый 2" xfId="22"/>
    <cellStyle name="Финансовый 2 2" xfId="23"/>
    <cellStyle name="Финансовый 3" xfId="24"/>
    <cellStyle name="Финансовый 4" xfId="25"/>
    <cellStyle name="Финансовый 5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zoomScale="85" zoomScaleNormal="85" workbookViewId="0">
      <selection activeCell="N7" sqref="N7"/>
    </sheetView>
  </sheetViews>
  <sheetFormatPr defaultColWidth="8.85546875" defaultRowHeight="15.75" x14ac:dyDescent="0.25"/>
  <cols>
    <col min="1" max="1" width="8.28515625" style="1" customWidth="1"/>
    <col min="2" max="2" width="35.7109375" style="1" customWidth="1"/>
    <col min="3" max="3" width="105.42578125" style="1" customWidth="1"/>
    <col min="4" max="4" width="8.85546875" style="1"/>
    <col min="5" max="5" width="14.42578125" style="1" customWidth="1"/>
    <col min="6" max="10" width="0" style="1" hidden="1" customWidth="1"/>
    <col min="11" max="11" width="6.7109375" style="1" hidden="1" customWidth="1"/>
    <col min="12" max="12" width="12.140625" style="1" customWidth="1"/>
    <col min="13" max="13" width="14.7109375" style="1" customWidth="1"/>
    <col min="14" max="14" width="12.42578125" style="1" bestFit="1" customWidth="1"/>
    <col min="15" max="16384" width="8.85546875" style="1"/>
  </cols>
  <sheetData>
    <row r="1" spans="1:13" x14ac:dyDescent="0.25">
      <c r="M1" s="2" t="s">
        <v>7</v>
      </c>
    </row>
    <row r="2" spans="1:13" x14ac:dyDescent="0.25">
      <c r="B2" s="6" t="s">
        <v>15</v>
      </c>
    </row>
    <row r="4" spans="1:13" ht="47.25" x14ac:dyDescent="0.25">
      <c r="A4" s="3" t="s">
        <v>9</v>
      </c>
      <c r="B4" s="8" t="s">
        <v>0</v>
      </c>
      <c r="C4" s="8" t="s">
        <v>8</v>
      </c>
      <c r="D4" s="9" t="s">
        <v>10</v>
      </c>
      <c r="E4" s="10" t="s">
        <v>11</v>
      </c>
      <c r="F4" s="10" t="s">
        <v>4</v>
      </c>
      <c r="G4" s="10" t="s">
        <v>6</v>
      </c>
      <c r="H4" s="10" t="s">
        <v>5</v>
      </c>
      <c r="I4" s="10" t="s">
        <v>1</v>
      </c>
      <c r="J4" s="11" t="s">
        <v>3</v>
      </c>
      <c r="K4" s="10" t="s">
        <v>2</v>
      </c>
      <c r="L4" s="10" t="s">
        <v>12</v>
      </c>
      <c r="M4" s="10" t="s">
        <v>13</v>
      </c>
    </row>
    <row r="5" spans="1:13" ht="135" customHeight="1" x14ac:dyDescent="0.25">
      <c r="A5" s="17">
        <v>1</v>
      </c>
      <c r="B5" s="13" t="s">
        <v>16</v>
      </c>
      <c r="C5" s="13" t="s">
        <v>17</v>
      </c>
      <c r="D5" s="14" t="s">
        <v>18</v>
      </c>
      <c r="E5" s="15">
        <v>120</v>
      </c>
      <c r="F5" s="14">
        <v>100000</v>
      </c>
      <c r="G5" s="14">
        <f>F5*90%/100%</f>
        <v>90000</v>
      </c>
      <c r="H5" s="16">
        <f>E5*G5</f>
        <v>10800000</v>
      </c>
      <c r="I5" s="7">
        <f>H5*E5</f>
        <v>1296000000</v>
      </c>
      <c r="J5" s="12"/>
      <c r="K5" s="12"/>
      <c r="L5" s="12">
        <v>90000</v>
      </c>
      <c r="M5" s="12">
        <f>L5*E5</f>
        <v>10800000</v>
      </c>
    </row>
    <row r="6" spans="1:13" x14ac:dyDescent="0.25">
      <c r="A6" s="17">
        <v>2</v>
      </c>
      <c r="B6" s="13" t="s">
        <v>19</v>
      </c>
      <c r="C6" s="13" t="s">
        <v>20</v>
      </c>
      <c r="D6" s="14" t="s">
        <v>21</v>
      </c>
      <c r="E6" s="15">
        <v>7420</v>
      </c>
      <c r="F6" s="14">
        <v>1200</v>
      </c>
      <c r="G6" s="14">
        <f t="shared" ref="G6:G8" si="0">F6*90%/100%</f>
        <v>1080</v>
      </c>
      <c r="H6" s="16">
        <f t="shared" ref="H6:H8" si="1">G6*E6</f>
        <v>8013600</v>
      </c>
      <c r="I6" s="12"/>
      <c r="J6" s="12"/>
      <c r="K6" s="12"/>
      <c r="L6" s="12">
        <v>1080</v>
      </c>
      <c r="M6" s="12">
        <f t="shared" ref="M6:M8" si="2">L6*E6</f>
        <v>8013600</v>
      </c>
    </row>
    <row r="7" spans="1:13" ht="110.25" x14ac:dyDescent="0.25">
      <c r="A7" s="17">
        <v>3</v>
      </c>
      <c r="B7" s="13" t="s">
        <v>22</v>
      </c>
      <c r="C7" s="13" t="s">
        <v>23</v>
      </c>
      <c r="D7" s="14" t="s">
        <v>24</v>
      </c>
      <c r="E7" s="15">
        <v>245000</v>
      </c>
      <c r="F7" s="14">
        <v>100</v>
      </c>
      <c r="G7" s="14">
        <f t="shared" si="0"/>
        <v>90</v>
      </c>
      <c r="H7" s="16">
        <f t="shared" si="1"/>
        <v>22050000</v>
      </c>
      <c r="I7" s="12"/>
      <c r="J7" s="12"/>
      <c r="K7" s="12"/>
      <c r="L7" s="12">
        <v>90</v>
      </c>
      <c r="M7" s="12">
        <f t="shared" si="2"/>
        <v>22050000</v>
      </c>
    </row>
    <row r="8" spans="1:13" ht="78" customHeight="1" x14ac:dyDescent="0.25">
      <c r="A8" s="17">
        <v>4</v>
      </c>
      <c r="B8" s="13" t="s">
        <v>25</v>
      </c>
      <c r="C8" s="13" t="s">
        <v>26</v>
      </c>
      <c r="D8" s="14" t="s">
        <v>18</v>
      </c>
      <c r="E8" s="15">
        <v>1000</v>
      </c>
      <c r="F8" s="14">
        <v>12000</v>
      </c>
      <c r="G8" s="14">
        <f t="shared" si="0"/>
        <v>10800</v>
      </c>
      <c r="H8" s="16">
        <f t="shared" si="1"/>
        <v>10800000</v>
      </c>
      <c r="I8" s="12"/>
      <c r="J8" s="12"/>
      <c r="K8" s="12"/>
      <c r="L8" s="12">
        <v>10800</v>
      </c>
      <c r="M8" s="12">
        <f t="shared" si="2"/>
        <v>10800000</v>
      </c>
    </row>
    <row r="9" spans="1:13" x14ac:dyDescent="0.25">
      <c r="A9" s="4"/>
      <c r="B9" s="18" t="s">
        <v>14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5">
        <f>SUM(M5:M8)</f>
        <v>51663600</v>
      </c>
    </row>
  </sheetData>
  <mergeCells count="1">
    <mergeCell ref="B9:L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Нуриля Тастанова</dc:creator>
  <cp:lastModifiedBy>User</cp:lastModifiedBy>
  <cp:lastPrinted>2023-09-06T15:15:33Z</cp:lastPrinted>
  <dcterms:created xsi:type="dcterms:W3CDTF">2023-08-15T05:50:01Z</dcterms:created>
  <dcterms:modified xsi:type="dcterms:W3CDTF">2024-02-15T11:44:39Z</dcterms:modified>
</cp:coreProperties>
</file>